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2980" windowHeight="8940"/>
  </bookViews>
  <sheets>
    <sheet name="Koszty kwalifikowane" sheetId="3" r:id="rId1"/>
  </sheets>
  <calcPr calcId="145621"/>
</workbook>
</file>

<file path=xl/calcChain.xml><?xml version="1.0" encoding="utf-8"?>
<calcChain xmlns="http://schemas.openxmlformats.org/spreadsheetml/2006/main">
  <c r="H85" i="3" l="1"/>
  <c r="H137" i="3"/>
  <c r="H128" i="3" s="1"/>
  <c r="H93" i="3"/>
  <c r="H33" i="3"/>
  <c r="H48" i="3"/>
  <c r="H79" i="3"/>
  <c r="H101" i="3" l="1"/>
  <c r="H71" i="3" l="1"/>
  <c r="H4" i="3"/>
  <c r="H3" i="3" s="1"/>
  <c r="H9" i="3"/>
  <c r="H16" i="3"/>
  <c r="H21" i="3"/>
  <c r="H20" i="3" s="1"/>
  <c r="H29" i="3"/>
  <c r="H43" i="3"/>
  <c r="H45" i="3"/>
  <c r="H52" i="3"/>
  <c r="H60" i="3"/>
  <c r="H76" i="3"/>
  <c r="H99" i="3"/>
  <c r="H97" i="3"/>
  <c r="H90" i="3"/>
  <c r="H88" i="3"/>
  <c r="H86" i="3"/>
  <c r="H104" i="3"/>
  <c r="H107" i="3"/>
  <c r="H109" i="3"/>
  <c r="H113" i="3"/>
  <c r="H122" i="3"/>
  <c r="H121" i="3" s="1"/>
  <c r="H129" i="3"/>
  <c r="H134" i="3"/>
  <c r="H106" i="3" l="1"/>
  <c r="H103" i="3" s="1"/>
  <c r="H75" i="3"/>
  <c r="H28" i="3"/>
  <c r="H8" i="3"/>
  <c r="H47" i="3"/>
  <c r="H139" i="3" l="1"/>
</calcChain>
</file>

<file path=xl/sharedStrings.xml><?xml version="1.0" encoding="utf-8"?>
<sst xmlns="http://schemas.openxmlformats.org/spreadsheetml/2006/main" count="394" uniqueCount="292">
  <si>
    <t>ROBOTY ZIEMNE</t>
  </si>
  <si>
    <t>m3</t>
  </si>
  <si>
    <t>m2</t>
  </si>
  <si>
    <t>Izolacje</t>
  </si>
  <si>
    <t>Fundamenty</t>
  </si>
  <si>
    <t>podklad betonowy pod fundamenty B10</t>
  </si>
  <si>
    <t>kg</t>
  </si>
  <si>
    <t>Konstrukcja murowa</t>
  </si>
  <si>
    <t>szt</t>
  </si>
  <si>
    <t>Lekka obudowa ścian</t>
  </si>
  <si>
    <t>mb</t>
  </si>
  <si>
    <t>Bramy</t>
  </si>
  <si>
    <t>ROBOTY WYKOŃCZENIOWE</t>
  </si>
  <si>
    <t>I</t>
  </si>
  <si>
    <t>1.</t>
  </si>
  <si>
    <t>1.1</t>
  </si>
  <si>
    <t>1.1.1</t>
  </si>
  <si>
    <t>1.1.2</t>
  </si>
  <si>
    <t>2.</t>
  </si>
  <si>
    <t>2.1</t>
  </si>
  <si>
    <t>2.2</t>
  </si>
  <si>
    <t>3.1</t>
  </si>
  <si>
    <t>3.</t>
  </si>
  <si>
    <t>2.1.1</t>
  </si>
  <si>
    <t>2.1.2</t>
  </si>
  <si>
    <t>2.1.3</t>
  </si>
  <si>
    <t>2.1.4</t>
  </si>
  <si>
    <t>2.1.5</t>
  </si>
  <si>
    <t>2.2.1</t>
  </si>
  <si>
    <t>3.1.1</t>
  </si>
  <si>
    <t>3.1.2</t>
  </si>
  <si>
    <t>3.1.3</t>
  </si>
  <si>
    <t>t</t>
  </si>
  <si>
    <t>4.</t>
  </si>
  <si>
    <t>4.1</t>
  </si>
  <si>
    <t>4.1.1</t>
  </si>
  <si>
    <t>4.1.2</t>
  </si>
  <si>
    <t>4.2</t>
  </si>
  <si>
    <t>5.</t>
  </si>
  <si>
    <t>6.</t>
  </si>
  <si>
    <t>Świetliki</t>
  </si>
  <si>
    <t>7.</t>
  </si>
  <si>
    <t>LP</t>
  </si>
  <si>
    <t>Nazwa</t>
  </si>
  <si>
    <t>jedn.miary</t>
  </si>
  <si>
    <t>ilość</t>
  </si>
  <si>
    <t>cena jednostkowa</t>
  </si>
  <si>
    <t>Wartość razem</t>
  </si>
  <si>
    <t>Wartość pozycji</t>
  </si>
  <si>
    <t>RAZEM</t>
  </si>
  <si>
    <t>5.1</t>
  </si>
  <si>
    <t>5.2</t>
  </si>
  <si>
    <t>5.3</t>
  </si>
  <si>
    <t>5.4</t>
  </si>
  <si>
    <t>6.1</t>
  </si>
  <si>
    <t>6.2</t>
  </si>
  <si>
    <t>5.1.1</t>
  </si>
  <si>
    <t>5.1.2</t>
  </si>
  <si>
    <t>5.2.1</t>
  </si>
  <si>
    <t>5.2.2</t>
  </si>
  <si>
    <t>5.2.3</t>
  </si>
  <si>
    <t>5.2.4</t>
  </si>
  <si>
    <t>5.3.1</t>
  </si>
  <si>
    <t>3.1.4</t>
  </si>
  <si>
    <t>8.</t>
  </si>
  <si>
    <t>5.4.1</t>
  </si>
  <si>
    <t>2.1.6</t>
  </si>
  <si>
    <t>1.1.3</t>
  </si>
  <si>
    <t>wykop pod stopy fundamentowe, ławy oraz podwaliny</t>
  </si>
  <si>
    <t>Konstrukcja żelbetowa</t>
  </si>
  <si>
    <t>Konstrukcja stalowa dostawa i montaż</t>
  </si>
  <si>
    <t>3.1.5</t>
  </si>
  <si>
    <t>4.1.3</t>
  </si>
  <si>
    <t>Montaż konstrukcji</t>
  </si>
  <si>
    <t>Słupy stalowe - dostawa</t>
  </si>
  <si>
    <t>Śruby-dostawa</t>
  </si>
  <si>
    <t>3.1.6</t>
  </si>
  <si>
    <t>7.1</t>
  </si>
  <si>
    <t>7.1.1</t>
  </si>
  <si>
    <t>7.2</t>
  </si>
  <si>
    <t>7.2.1</t>
  </si>
  <si>
    <t>7.3</t>
  </si>
  <si>
    <t>7.3.1</t>
  </si>
  <si>
    <t>8.2</t>
  </si>
  <si>
    <t>8.1</t>
  </si>
  <si>
    <t>Tynki</t>
  </si>
  <si>
    <t>Zbrojenie dostawa i montaż</t>
  </si>
  <si>
    <t>9.1</t>
  </si>
  <si>
    <t>9.2</t>
  </si>
  <si>
    <t>Malowanie</t>
  </si>
  <si>
    <t>Malowanie ścian</t>
  </si>
  <si>
    <t>9.1.1</t>
  </si>
  <si>
    <t xml:space="preserve">dostawa i montaż zbrojenia </t>
  </si>
  <si>
    <t xml:space="preserve">Tynki ścian murowanych </t>
  </si>
  <si>
    <t>Uwagi:</t>
  </si>
  <si>
    <t>bramy zewnętrzne</t>
  </si>
  <si>
    <t>drzwi zewnętrzne</t>
  </si>
  <si>
    <t>Stolarka okienna</t>
  </si>
  <si>
    <t>Wymiary drzwi podane w świetle przejścia</t>
  </si>
  <si>
    <t>Okna zewnętrzne</t>
  </si>
  <si>
    <t>drzwi wewnętrzne</t>
  </si>
  <si>
    <t>9.3.1</t>
  </si>
  <si>
    <t>4.2.1</t>
  </si>
  <si>
    <t>4.2.2</t>
  </si>
  <si>
    <t>4.2.3</t>
  </si>
  <si>
    <t>4.2.4</t>
  </si>
  <si>
    <t>4.3</t>
  </si>
  <si>
    <t>4.3.1</t>
  </si>
  <si>
    <t>Okładziny podłogowe</t>
  </si>
  <si>
    <t>W cenie m3 elementu żelbetowego należy uwzględnić wykonanie tego elementu wraz koszty szalunków</t>
  </si>
  <si>
    <t>czapa attyki</t>
  </si>
  <si>
    <t>Wytyczne, materiały i kolorystyka zgodnie z projektem.</t>
  </si>
  <si>
    <t>2 x folia PE na zakład</t>
  </si>
  <si>
    <t>5.2.5</t>
  </si>
  <si>
    <t>2.2.2</t>
  </si>
  <si>
    <t>podstawy pod świetliki oraz pod otwory technologiczne i instalacyjne</t>
  </si>
  <si>
    <t>Belki podsuwnicowe - dostawa</t>
  </si>
  <si>
    <t>4.2.5</t>
  </si>
  <si>
    <t xml:space="preserve">Pozycje wyceny mają zawierać kompletne koszty robót wraz  materiałem i sprzętem z punktu widzenia kompleksowego wykonania Inwestycji. </t>
  </si>
  <si>
    <t>Sufity podwieszone</t>
  </si>
  <si>
    <t>Sufit podwieszony z płyt GKI wodoodpornych na stelazu systemowym</t>
  </si>
  <si>
    <t>Stosowne projekty obudów należy uwzględnić odpowiednio w obudowie dachu oraz w obudowie ścian.</t>
  </si>
  <si>
    <t>8.1.1</t>
  </si>
  <si>
    <t>8.2.1</t>
  </si>
  <si>
    <t>8.3.1</t>
  </si>
  <si>
    <t>Hala wraz budynkiem biurowym</t>
  </si>
  <si>
    <t>zasypanie fundamentów</t>
  </si>
  <si>
    <t>kotwy</t>
  </si>
  <si>
    <t>stopy fundamentowe , beton W8, B 25</t>
  </si>
  <si>
    <t>podwaliny żelbetowe , Beton W8, B 25</t>
  </si>
  <si>
    <t>izolacja cieplna podwalin gr 8 cm  w systemowym rozwiązaniu</t>
  </si>
  <si>
    <t>izolacja cieplna  ścian fundamentowych g 12 cm  w systemowym rozwiązaniu</t>
  </si>
  <si>
    <t>ławy i ściany fundamentowe,  beton W8, B 25</t>
  </si>
  <si>
    <t>2.2.3</t>
  </si>
  <si>
    <t>folia kubełkowa</t>
  </si>
  <si>
    <t>4.4</t>
  </si>
  <si>
    <t>4.4.1</t>
  </si>
  <si>
    <t>Papa termozgrzewalna</t>
  </si>
  <si>
    <t>Ściany murowane gr 24 cm SILKA</t>
  </si>
  <si>
    <t>Ściany murowane gr 24 cm SILKA, REI 60</t>
  </si>
  <si>
    <t>ŚCIANY - konstrukcyjne murowane i działowe</t>
  </si>
  <si>
    <t>Sciany działowe</t>
  </si>
  <si>
    <t>słup SB1,  beton B 25</t>
  </si>
  <si>
    <t xml:space="preserve">trzpienie, beton B 25 </t>
  </si>
  <si>
    <t>podciąg żelbetowy , B 25</t>
  </si>
  <si>
    <t>wieńce, beton B 25</t>
  </si>
  <si>
    <t>system łączników zbrojeniowych Pfeifer</t>
  </si>
  <si>
    <t xml:space="preserve">kpl </t>
  </si>
  <si>
    <t>nadproża, B 25</t>
  </si>
  <si>
    <t>4.2.6</t>
  </si>
  <si>
    <t>4.2.7</t>
  </si>
  <si>
    <t>Izolacje przeciwwilgociowe poziome</t>
  </si>
  <si>
    <t>ściany zewnetrzne z płyty warstwowej PIR gr 10 cm wraz z obróbkami i łącznikami  - dostawa i montaż</t>
  </si>
  <si>
    <t>ściany wewnętrzne z płyty warstwowej PIR gr 10 cm wraz z obróbkami i łącznikami - dostawa i montaż</t>
  </si>
  <si>
    <t xml:space="preserve">obróbka wraz z dociepleniem i wyklejeniem folią attyk , </t>
  </si>
  <si>
    <t>płyty filigran dostawa i montaż</t>
  </si>
  <si>
    <t>nadproża typu L19</t>
  </si>
  <si>
    <t>4.2.8</t>
  </si>
  <si>
    <t>nadlewka betonowa stropu filigran B 25</t>
  </si>
  <si>
    <t>zbrojenie stropu filigran</t>
  </si>
  <si>
    <t>wykonanie koryta odwadniającego</t>
  </si>
  <si>
    <t>rura spustowa</t>
  </si>
  <si>
    <t>Kanały z pustaków systemowych wraz z czapą</t>
  </si>
  <si>
    <t>blacha  trapezowa T 150,  dostawa i montaż</t>
  </si>
  <si>
    <t>Hala</t>
  </si>
  <si>
    <t>Budynek biurowy</t>
  </si>
  <si>
    <t>podłoże z chudego betonu B 10, gr 10 cm</t>
  </si>
  <si>
    <t xml:space="preserve">posadzka 18 cm, B25,  zbrojenie rozproszone 25kg/m3, utwardzenie powierzchniowe, zatatarta na gładko , 2 x folia PE </t>
  </si>
  <si>
    <t>stryropian M30 gr 10 cm</t>
  </si>
  <si>
    <t>Okładziny ścienne z płytek</t>
  </si>
  <si>
    <t>okładziny ścienne z płytek w pomieszczeniach wc i umywalniach</t>
  </si>
  <si>
    <t xml:space="preserve">okładzina ścienna nad meblami w stołówce </t>
  </si>
  <si>
    <t xml:space="preserve">płytki posadzkowe </t>
  </si>
  <si>
    <t>Parapety</t>
  </si>
  <si>
    <t>wykonanie docieplenia ścian styropianem gr 18 cm wraz z wyprawą elewacyjną w systemie i obrobieniem ościezy</t>
  </si>
  <si>
    <t>montaż parapetów zewnętrznych</t>
  </si>
  <si>
    <t>gładź cementowa gr 5 cm zatarta na ostro</t>
  </si>
  <si>
    <t>Malowanie sufitu</t>
  </si>
  <si>
    <t>świetlik kalenicowy, stały o wymiarze 3,3 x 15,50 m</t>
  </si>
  <si>
    <t>5.2.6</t>
  </si>
  <si>
    <t>5.2.7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</si>
  <si>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</si>
  <si>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</si>
  <si>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</si>
  <si>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</si>
  <si>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</si>
  <si>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</si>
  <si>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</si>
  <si>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</si>
  <si>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</si>
  <si>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5.4.2</t>
  </si>
  <si>
    <t>Brama segmentowa, izolowana o wymiarze 4,5 x 4,5 m, z napędem elektrycznym,B1</t>
  </si>
  <si>
    <t>Drzwi stalowe, jednoskrzydłowe o wymiarze 0,90x2,10 m Dz2</t>
  </si>
  <si>
    <t>Drzwi aluminiowe, jednoskrzydłowe o wymiarze 1,20x2,10 m Dz1</t>
  </si>
  <si>
    <t>Drzwi aluminiowe, dwuskrzydłowe o wymiarze 0,9+0,4x2,10 m Dz do okna O2</t>
  </si>
  <si>
    <t>Drzwi  jednoskrzydłowe, płycinowe typu Porta  o wymiarze 0,9 x 2,0 m D1</t>
  </si>
  <si>
    <t>Drzwi  jednoskrzydłowe, płycinowe typu Porta z kratką,  o wymiarze 0,9 x 2,0 m D2</t>
  </si>
  <si>
    <t>Drzwi  jednoskrzydłowe, płycinowe typu Porta   o wymiarze 1,2 x 2,0 m D3</t>
  </si>
  <si>
    <t>Drzwi  jednoskrzydłowe, płycinowe typu Porta z kratką,  o wymiarze 0,8 x 2,0 m D4</t>
  </si>
  <si>
    <t>Drzwi  jednoskrzydłowe, stalowe EI30 ,   o wymiarze 0,9 x 2,0 m D5</t>
  </si>
  <si>
    <t>Drzwi  jednoskrzydłowe, płycinowe typu Porta z kratką ,  o wymiarze 0,8 x 2,0 m D6</t>
  </si>
  <si>
    <t>Drzwi  jednoskrzydłowe, stalowe z kratką,   o wymiarze 0,9 x 2,0 m D7</t>
  </si>
  <si>
    <t>Okno aluminiowe stałe, o wymiarze 3,0 x2,8 m ( O1)</t>
  </si>
  <si>
    <t>Okno aluminiowe stałe, szyba mleczna,  o wymiarze 2,2 x2,0 m ( O5)</t>
  </si>
  <si>
    <t>Okno aluminiowe uchylno-rozwieralne, o wymiarze 1,1 x1,0 m ( O4)</t>
  </si>
  <si>
    <t>Okno aluminiowe uchylne, o wymiarze 2,2 x1,0 m ( O3)</t>
  </si>
  <si>
    <t>Okno aluminiowe stałe, o wymiarze 3,0 x2,8 m ( O2) bez drzwi DZ</t>
  </si>
  <si>
    <t>Instalacje elektryczne</t>
  </si>
  <si>
    <t xml:space="preserve">Instalacja wod-kan w budynku wraz z armaturą </t>
  </si>
  <si>
    <t>Instalacja wentylacji grawitacyjnej</t>
  </si>
  <si>
    <t>dostawa i montaż wywietrzaków grawitacyjnych w hali produkcyjnej</t>
  </si>
  <si>
    <t>Instalacja uziemiająca, wyrównawcza i odgromowa</t>
  </si>
  <si>
    <t>Instalacja oświetlenia podstawowego i awaryjnego</t>
  </si>
  <si>
    <t xml:space="preserve">Rozdzielnice i tablice elektryczne </t>
  </si>
  <si>
    <t>Instalacja do gniazd 230 V i obwodów trójfazowych</t>
  </si>
  <si>
    <t>obróbka wraz z dociepleniem i wyklejeniem podstaw  świetlików, podstaw wywietrzaków i przejśc technologicznych oraz instalacyjnych</t>
  </si>
  <si>
    <t>Cena m3 wykopu musi zawierać również koszt wywozu nadmiaru urobku</t>
  </si>
  <si>
    <t>WYKONANIE FUNDAMENTÓW</t>
  </si>
  <si>
    <t>DOSTAWA I MONTAŻ KONSTRUKCJI STALOWEJ</t>
  </si>
  <si>
    <t>DOSTAWA I MONTAŻ OBUDOWY DACHU I ŚCIAN</t>
  </si>
  <si>
    <t>WYKONANIE PODBUDOWY POD POSADZKĘ WRAZ Z POSADZKAMI</t>
  </si>
  <si>
    <t>STOLARKA OKIENNA, DRZWIOWA I BRAMY</t>
  </si>
  <si>
    <t>INSTALACJE</t>
  </si>
  <si>
    <t>6.1.1</t>
  </si>
  <si>
    <t>6.1.2</t>
  </si>
  <si>
    <t>6.2.1</t>
  </si>
  <si>
    <t>6.2.2</t>
  </si>
  <si>
    <t>6.2.3</t>
  </si>
  <si>
    <t>6.2.4</t>
  </si>
  <si>
    <t>7.3.2</t>
  </si>
  <si>
    <t>7.4</t>
  </si>
  <si>
    <t>7.4.1</t>
  </si>
  <si>
    <t>7.4.2</t>
  </si>
  <si>
    <t>7.5</t>
  </si>
  <si>
    <t>7.5.1</t>
  </si>
  <si>
    <t>7.6</t>
  </si>
  <si>
    <t>7.6.1</t>
  </si>
  <si>
    <t>8.2.1.1</t>
  </si>
  <si>
    <t>8.2.2</t>
  </si>
  <si>
    <t>8.2.2.1</t>
  </si>
  <si>
    <t>8.2.2.2</t>
  </si>
  <si>
    <t>8.2.2.3</t>
  </si>
  <si>
    <t>8.2.3.</t>
  </si>
  <si>
    <t>8.2.3.1</t>
  </si>
  <si>
    <t>8.2.3.2</t>
  </si>
  <si>
    <t>8.2.3.3</t>
  </si>
  <si>
    <t>8.2.3.4</t>
  </si>
  <si>
    <t>8.2.3.5</t>
  </si>
  <si>
    <t>8.2.3.6</t>
  </si>
  <si>
    <t>8.2.3.7</t>
  </si>
  <si>
    <t>8.3.</t>
  </si>
  <si>
    <t>8.3.1.1</t>
  </si>
  <si>
    <t>8.3.1.2</t>
  </si>
  <si>
    <t>8.3.1.3</t>
  </si>
  <si>
    <t>8.3.1.4</t>
  </si>
  <si>
    <t>8.3.1.5</t>
  </si>
  <si>
    <t>9</t>
  </si>
  <si>
    <t>9.1.2</t>
  </si>
  <si>
    <t>9.1.3</t>
  </si>
  <si>
    <t>9.1.4</t>
  </si>
  <si>
    <t>9.3</t>
  </si>
  <si>
    <r>
      <t>nasyp z piasku   zagęszczonego do współczynnika Is 0,97, E</t>
    </r>
    <r>
      <rPr>
        <sz val="8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=80MPa, E</t>
    </r>
    <r>
      <rPr>
        <sz val="8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/E</t>
    </r>
    <r>
      <rPr>
        <sz val="8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</rPr>
      <t>≤2,5, grubośc nasypu 30 cm</t>
    </r>
  </si>
  <si>
    <t>Dźwigary-dostawa</t>
  </si>
  <si>
    <t>4.2.9</t>
  </si>
  <si>
    <t xml:space="preserve">pokrycie dachu  folia PCV gr 1,5 mm, 30 cm wełny mineralnej ( w dwóch warstwach), paroizolacja </t>
  </si>
  <si>
    <t xml:space="preserve">Obudowa dachu hala </t>
  </si>
  <si>
    <t xml:space="preserve">Stropodach </t>
  </si>
  <si>
    <t>wykonanie klinów spadkowych w warstwie ocieplenia</t>
  </si>
  <si>
    <t>6.2.5</t>
  </si>
  <si>
    <t>izolacje poziome przeciwodne w pomieszczeniach "mokrych"</t>
  </si>
  <si>
    <t>7.4.3</t>
  </si>
  <si>
    <t>izolacje pionowe przeciwodne w pomieszczeniach "mokrych"</t>
  </si>
  <si>
    <t>parapety okienne wewnetrzne z konglomeratu</t>
  </si>
  <si>
    <t>5.4.3</t>
  </si>
  <si>
    <t>Montaż płyty warstwowej PIR gr 10 cm  na ścianie murowanej</t>
  </si>
  <si>
    <t>5.1.3</t>
  </si>
  <si>
    <t>Wykonanie ścianek działowych murowanych gr 12 cm</t>
  </si>
  <si>
    <t>7.7</t>
  </si>
  <si>
    <t>7.7.1</t>
  </si>
  <si>
    <t>Izolacja z wełny ściany murowanej od strony hali produkcyjnej</t>
  </si>
  <si>
    <t xml:space="preserve">cena m2 posadzki ma zawierac koszt opracowania projektu wykonawczego posadzki </t>
  </si>
  <si>
    <t>instalacja co, ct , kotłownia</t>
  </si>
  <si>
    <t>Instalacje sanitarne: wodnokanalizacyjna z białym montażem i armaturą sanitarną, c.o., ct, kotłownia</t>
  </si>
  <si>
    <t>Izolacja gr 5 cm  z wełny ściany murowanej od strony hali produkcyjnej wraz z wyprawą tynkarską</t>
  </si>
  <si>
    <t>Elewacja biurowca</t>
  </si>
  <si>
    <t>wykonanie docieplenia ścian wełną gr 18 cm wraz z wyprawą elewacyjną w systemie ( pas niepalny )</t>
  </si>
  <si>
    <t>pokrycie dachu  folia PCV gr 1,5 mm, 15cm wełny mineralnej ( w dwóch warstwach), paroizolacja , kliny spadkowe w korytach odwodnieniowych</t>
  </si>
  <si>
    <t>dostawa i montaż marek stalowych</t>
  </si>
  <si>
    <t>Rygle ścienne, stężenia, tężniki - dostawa</t>
  </si>
  <si>
    <r>
      <t xml:space="preserve">W wycenie </t>
    </r>
    <r>
      <rPr>
        <b/>
        <u/>
        <sz val="11"/>
        <color theme="1"/>
        <rFont val="Calibri"/>
        <family val="2"/>
        <charset val="238"/>
        <scheme val="minor"/>
      </rPr>
      <t xml:space="preserve">nie należy </t>
    </r>
    <r>
      <rPr>
        <sz val="11"/>
        <color theme="1"/>
        <rFont val="Calibri"/>
        <family val="2"/>
        <charset val="238"/>
        <scheme val="minor"/>
      </rPr>
      <t xml:space="preserve">uwzględniać:  sieci zewnętrznych,zagospodarowania terenu, wentylacji mechanicznej w bydunku socjalnym, dostawy i montażu wentylatorów mechanicznych w hali, </t>
    </r>
  </si>
  <si>
    <t>odwodnienie dachu - system podciśnieniowy typu Pluvia</t>
  </si>
  <si>
    <t>Roboty ziemne - rzędna przygotowana przez Inwestora na -0,58 m względem rzędnej posadzki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</si>
</sst>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2" fontId="1" fillId="3" borderId="2">
      <protection locked="0"/>
    </xf>
    <xf numFmtId="4" fontId="1" fillId="2" borderId="1" applyBorder="0">
      <alignment vertical="center"/>
    </xf>
    <xf numFmtId="4" fontId="2" fillId="0" borderId="0" applyBorder="0">
      <alignment vertical="center"/>
    </xf>
  </cellStyleXfs>
  <cellXfs count="59">
    <xf numFmtId="0" fontId="0" fillId="0" borderId="0" xfId="0"/>
    <xf numFmtId="0" fontId="4" fillId="6" borderId="2" xfId="0" applyFont="1" applyFill="1" applyBorder="1"/>
    <xf numFmtId="0" fontId="0" fillId="0" borderId="2" xfId="0" applyBorder="1"/>
    <xf numFmtId="0" fontId="0" fillId="5" borderId="2" xfId="0" applyFill="1" applyBorder="1"/>
    <xf numFmtId="0" fontId="3" fillId="4" borderId="2" xfId="0" applyFont="1" applyFill="1" applyBorder="1"/>
    <xf numFmtId="0" fontId="0" fillId="0" borderId="2" xfId="0" applyBorder="1" applyAlignment="1">
      <alignment wrapText="1"/>
    </xf>
    <xf numFmtId="0" fontId="4" fillId="6" borderId="3" xfId="0" applyFont="1" applyFill="1" applyBorder="1"/>
    <xf numFmtId="0" fontId="4" fillId="6" borderId="4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2" xfId="0" applyBorder="1"/>
    <xf numFmtId="0" fontId="0" fillId="5" borderId="2" xfId="0" applyFill="1" applyBorder="1"/>
    <xf numFmtId="0" fontId="3" fillId="4" borderId="2" xfId="0" applyFont="1" applyFill="1" applyBorder="1"/>
    <xf numFmtId="0" fontId="0" fillId="0" borderId="2" xfId="0" applyBorder="1" applyAlignment="1">
      <alignment wrapText="1"/>
    </xf>
    <xf numFmtId="0" fontId="0" fillId="5" borderId="4" xfId="0" applyFill="1" applyBorder="1"/>
    <xf numFmtId="0" fontId="3" fillId="4" borderId="4" xfId="0" applyFont="1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0" fillId="7" borderId="6" xfId="0" applyFill="1" applyBorder="1"/>
    <xf numFmtId="0" fontId="0" fillId="7" borderId="7" xfId="0" applyFill="1" applyBorder="1"/>
    <xf numFmtId="0" fontId="0" fillId="0" borderId="8" xfId="0" applyBorder="1"/>
    <xf numFmtId="0" fontId="0" fillId="0" borderId="9" xfId="0" applyBorder="1"/>
    <xf numFmtId="0" fontId="3" fillId="4" borderId="2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8" borderId="2" xfId="0" applyFill="1" applyBorder="1" applyAlignment="1">
      <alignment wrapText="1"/>
    </xf>
    <xf numFmtId="0" fontId="0" fillId="8" borderId="2" xfId="0" applyFill="1" applyBorder="1"/>
    <xf numFmtId="0" fontId="0" fillId="8" borderId="4" xfId="0" applyFill="1" applyBorder="1"/>
    <xf numFmtId="0" fontId="3" fillId="5" borderId="2" xfId="0" applyFont="1" applyFill="1" applyBorder="1"/>
    <xf numFmtId="0" fontId="3" fillId="5" borderId="4" xfId="0" applyFont="1" applyFill="1" applyBorder="1"/>
    <xf numFmtId="0" fontId="3" fillId="0" borderId="0" xfId="0" applyFont="1"/>
    <xf numFmtId="0" fontId="0" fillId="5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49" fontId="0" fillId="5" borderId="3" xfId="0" applyNumberFormat="1" applyFill="1" applyBorder="1"/>
    <xf numFmtId="49" fontId="0" fillId="0" borderId="3" xfId="0" applyNumberFormat="1" applyBorder="1"/>
    <xf numFmtId="0" fontId="3" fillId="4" borderId="3" xfId="0" applyNumberFormat="1" applyFont="1" applyFill="1" applyBorder="1"/>
    <xf numFmtId="49" fontId="0" fillId="0" borderId="3" xfId="0" applyNumberFormat="1" applyBorder="1" applyAlignment="1">
      <alignment wrapText="1"/>
    </xf>
    <xf numFmtId="49" fontId="0" fillId="5" borderId="3" xfId="0" applyNumberFormat="1" applyFont="1" applyFill="1" applyBorder="1"/>
    <xf numFmtId="49" fontId="3" fillId="4" borderId="3" xfId="0" applyNumberFormat="1" applyFont="1" applyFill="1" applyBorder="1"/>
    <xf numFmtId="49" fontId="0" fillId="8" borderId="3" xfId="0" applyNumberFormat="1" applyFill="1" applyBorder="1"/>
    <xf numFmtId="49" fontId="0" fillId="7" borderId="5" xfId="0" applyNumberFormat="1" applyFill="1" applyBorder="1"/>
    <xf numFmtId="49" fontId="0" fillId="0" borderId="10" xfId="0" applyNumberFormat="1" applyBorder="1"/>
    <xf numFmtId="14" fontId="0" fillId="0" borderId="3" xfId="0" quotePrefix="1" applyNumberFormat="1" applyBorder="1"/>
  </cellXfs>
  <cellStyles count="4">
    <cellStyle name="Normalny" xfId="0" builtinId="0"/>
    <cellStyle name="odblokowane" xfId="1"/>
    <cellStyle name="wiersz" xfId="3"/>
    <cellStyle name="zablokowan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0"/>
  <sheetViews>
    <sheetView tabSelected="1" workbookViewId="0">
      <selection activeCell="C11" sqref="C11"/>
    </sheetView>
  </sheetViews>
  <sheetFormatPr defaultRowHeight="14.4" x14ac:dyDescent="0.3"/>
  <cols>
    <col min="2" max="2" width="9.5546875" customWidth="1"/>
    <col min="3" max="3" width="50" style="22" customWidth="1"/>
    <col min="4" max="4" width="16.21875" customWidth="1"/>
    <col min="5" max="5" width="8.6640625" customWidth="1"/>
    <col min="6" max="8" width="16.21875" customWidth="1"/>
  </cols>
  <sheetData>
    <row r="1" spans="2:8" ht="15" thickBot="1" x14ac:dyDescent="0.35">
      <c r="B1" s="15" t="s">
        <v>42</v>
      </c>
      <c r="C1" s="18" t="s">
        <v>43</v>
      </c>
      <c r="D1" s="16" t="s">
        <v>44</v>
      </c>
      <c r="E1" s="16" t="s">
        <v>45</v>
      </c>
      <c r="F1" s="16" t="s">
        <v>46</v>
      </c>
      <c r="G1" s="16" t="s">
        <v>48</v>
      </c>
      <c r="H1" s="17" t="s">
        <v>47</v>
      </c>
    </row>
    <row r="2" spans="2:8" ht="15.6" x14ac:dyDescent="0.3">
      <c r="B2" s="6" t="s">
        <v>13</v>
      </c>
      <c r="C2" s="19" t="s">
        <v>125</v>
      </c>
      <c r="D2" s="1"/>
      <c r="E2" s="1"/>
      <c r="F2" s="1"/>
      <c r="G2" s="1"/>
      <c r="H2" s="7"/>
    </row>
    <row r="3" spans="2:8" x14ac:dyDescent="0.3">
      <c r="B3" s="10" t="s">
        <v>14</v>
      </c>
      <c r="C3" s="20" t="s">
        <v>0</v>
      </c>
      <c r="D3" s="4"/>
      <c r="E3" s="4"/>
      <c r="F3" s="4"/>
      <c r="G3" s="4"/>
      <c r="H3" s="11">
        <f>H4</f>
        <v>0</v>
      </c>
    </row>
    <row r="4" spans="2:8" ht="28.8" x14ac:dyDescent="0.3">
      <c r="B4" s="8" t="s">
        <v>15</v>
      </c>
      <c r="C4" s="21" t="s">
        <v>291</v>
      </c>
      <c r="D4" s="3"/>
      <c r="E4" s="3"/>
      <c r="F4" s="3"/>
      <c r="G4" s="3"/>
      <c r="H4" s="9">
        <f>SUM(H5:H7)</f>
        <v>0</v>
      </c>
    </row>
    <row r="5" spans="2:8" x14ac:dyDescent="0.3">
      <c r="B5" s="58" t="s">
        <v>16</v>
      </c>
      <c r="C5" s="5" t="s">
        <v>68</v>
      </c>
      <c r="D5" s="2" t="s">
        <v>1</v>
      </c>
      <c r="E5" s="2"/>
      <c r="F5" s="2"/>
      <c r="G5" s="2"/>
      <c r="H5" s="13"/>
    </row>
    <row r="6" spans="2:8" x14ac:dyDescent="0.3">
      <c r="B6" s="58" t="s">
        <v>17</v>
      </c>
      <c r="C6" s="5" t="s">
        <v>126</v>
      </c>
      <c r="D6" s="2" t="s">
        <v>1</v>
      </c>
      <c r="E6" s="2"/>
      <c r="F6" s="2"/>
      <c r="G6" s="2"/>
      <c r="H6" s="13"/>
    </row>
    <row r="7" spans="2:8" ht="28.8" x14ac:dyDescent="0.3">
      <c r="B7" s="58" t="s">
        <v>67</v>
      </c>
      <c r="C7" s="5" t="s">
        <v>261</v>
      </c>
      <c r="D7" s="2" t="s">
        <v>1</v>
      </c>
      <c r="E7" s="2"/>
      <c r="F7" s="2"/>
      <c r="G7" s="2"/>
      <c r="H7" s="13"/>
    </row>
    <row r="8" spans="2:8" x14ac:dyDescent="0.3">
      <c r="B8" s="10" t="s">
        <v>18</v>
      </c>
      <c r="C8" s="20" t="s">
        <v>217</v>
      </c>
      <c r="D8" s="4"/>
      <c r="E8" s="4"/>
      <c r="F8" s="4"/>
      <c r="G8" s="4"/>
      <c r="H8" s="11">
        <f>H9+H16</f>
        <v>0</v>
      </c>
    </row>
    <row r="9" spans="2:8" x14ac:dyDescent="0.3">
      <c r="B9" s="8" t="s">
        <v>19</v>
      </c>
      <c r="C9" s="21" t="s">
        <v>4</v>
      </c>
      <c r="D9" s="3"/>
      <c r="E9" s="3"/>
      <c r="F9" s="3"/>
      <c r="G9" s="3"/>
      <c r="H9" s="9">
        <f>SUM(H10:H15)</f>
        <v>0</v>
      </c>
    </row>
    <row r="10" spans="2:8" x14ac:dyDescent="0.3">
      <c r="B10" s="12" t="s">
        <v>23</v>
      </c>
      <c r="C10" s="5" t="s">
        <v>5</v>
      </c>
      <c r="D10" s="2" t="s">
        <v>1</v>
      </c>
      <c r="E10" s="2"/>
      <c r="F10" s="2"/>
      <c r="G10" s="2"/>
      <c r="H10" s="13"/>
    </row>
    <row r="11" spans="2:8" x14ac:dyDescent="0.3">
      <c r="B11" s="30" t="s">
        <v>24</v>
      </c>
      <c r="C11" s="5" t="s">
        <v>128</v>
      </c>
      <c r="D11" s="2" t="s">
        <v>1</v>
      </c>
      <c r="E11" s="2"/>
      <c r="F11" s="2"/>
      <c r="G11" s="2"/>
      <c r="H11" s="13"/>
    </row>
    <row r="12" spans="2:8" x14ac:dyDescent="0.3">
      <c r="B12" s="30" t="s">
        <v>25</v>
      </c>
      <c r="C12" s="5" t="s">
        <v>132</v>
      </c>
      <c r="D12" s="2" t="s">
        <v>1</v>
      </c>
      <c r="E12" s="2"/>
      <c r="F12" s="2"/>
      <c r="G12" s="2"/>
      <c r="H12" s="13"/>
    </row>
    <row r="13" spans="2:8" s="23" customFormat="1" x14ac:dyDescent="0.3">
      <c r="B13" s="30" t="s">
        <v>26</v>
      </c>
      <c r="C13" s="27" t="s">
        <v>129</v>
      </c>
      <c r="D13" s="24" t="s">
        <v>1</v>
      </c>
      <c r="E13" s="24"/>
      <c r="F13" s="24"/>
      <c r="G13" s="24"/>
      <c r="H13" s="31"/>
    </row>
    <row r="14" spans="2:8" x14ac:dyDescent="0.3">
      <c r="B14" s="30" t="s">
        <v>27</v>
      </c>
      <c r="C14" s="27" t="s">
        <v>86</v>
      </c>
      <c r="D14" s="2" t="s">
        <v>6</v>
      </c>
      <c r="E14" s="2"/>
      <c r="F14" s="2"/>
      <c r="G14" s="2"/>
      <c r="H14" s="13"/>
    </row>
    <row r="15" spans="2:8" x14ac:dyDescent="0.3">
      <c r="B15" s="30" t="s">
        <v>66</v>
      </c>
      <c r="C15" s="5" t="s">
        <v>127</v>
      </c>
      <c r="D15" s="2" t="s">
        <v>6</v>
      </c>
      <c r="E15" s="2"/>
      <c r="F15" s="2"/>
      <c r="G15" s="2"/>
      <c r="H15" s="13"/>
    </row>
    <row r="16" spans="2:8" x14ac:dyDescent="0.3">
      <c r="B16" s="8" t="s">
        <v>20</v>
      </c>
      <c r="C16" s="21" t="s">
        <v>3</v>
      </c>
      <c r="D16" s="3"/>
      <c r="E16" s="3"/>
      <c r="F16" s="3"/>
      <c r="G16" s="3"/>
      <c r="H16" s="9">
        <f>SUM(H17:H19)</f>
        <v>0</v>
      </c>
    </row>
    <row r="17" spans="2:8" s="23" customFormat="1" ht="28.8" x14ac:dyDescent="0.3">
      <c r="B17" s="30" t="s">
        <v>28</v>
      </c>
      <c r="C17" s="27" t="s">
        <v>130</v>
      </c>
      <c r="D17" s="24" t="s">
        <v>2</v>
      </c>
      <c r="E17" s="24"/>
      <c r="F17" s="24"/>
      <c r="G17" s="24"/>
      <c r="H17" s="31"/>
    </row>
    <row r="18" spans="2:8" s="23" customFormat="1" ht="43.8" customHeight="1" x14ac:dyDescent="0.3">
      <c r="B18" s="30" t="s">
        <v>114</v>
      </c>
      <c r="C18" s="27" t="s">
        <v>131</v>
      </c>
      <c r="D18" s="24" t="s">
        <v>2</v>
      </c>
      <c r="E18" s="24"/>
      <c r="F18" s="24"/>
      <c r="G18" s="24"/>
      <c r="H18" s="31"/>
    </row>
    <row r="19" spans="2:8" s="23" customFormat="1" x14ac:dyDescent="0.3">
      <c r="B19" s="30" t="s">
        <v>133</v>
      </c>
      <c r="C19" s="27" t="s">
        <v>134</v>
      </c>
      <c r="D19" s="24" t="s">
        <v>2</v>
      </c>
      <c r="E19" s="24"/>
      <c r="F19" s="24"/>
      <c r="G19" s="24"/>
      <c r="H19" s="31"/>
    </row>
    <row r="20" spans="2:8" x14ac:dyDescent="0.3">
      <c r="B20" s="10" t="s">
        <v>22</v>
      </c>
      <c r="C20" s="20" t="s">
        <v>218</v>
      </c>
      <c r="D20" s="4"/>
      <c r="E20" s="4"/>
      <c r="F20" s="4"/>
      <c r="G20" s="4"/>
      <c r="H20" s="11">
        <f>H21</f>
        <v>0</v>
      </c>
    </row>
    <row r="21" spans="2:8" x14ac:dyDescent="0.3">
      <c r="B21" s="49" t="s">
        <v>21</v>
      </c>
      <c r="C21" s="21" t="s">
        <v>70</v>
      </c>
      <c r="D21" s="3"/>
      <c r="E21" s="3"/>
      <c r="F21" s="3"/>
      <c r="G21" s="3"/>
      <c r="H21" s="9">
        <f>SUM(H22:H27)</f>
        <v>0</v>
      </c>
    </row>
    <row r="22" spans="2:8" x14ac:dyDescent="0.3">
      <c r="B22" s="50" t="s">
        <v>29</v>
      </c>
      <c r="C22" s="5" t="s">
        <v>74</v>
      </c>
      <c r="D22" s="2" t="s">
        <v>32</v>
      </c>
      <c r="E22" s="2"/>
      <c r="F22" s="2"/>
      <c r="G22" s="2"/>
      <c r="H22" s="13"/>
    </row>
    <row r="23" spans="2:8" x14ac:dyDescent="0.3">
      <c r="B23" s="50" t="s">
        <v>30</v>
      </c>
      <c r="C23" s="5" t="s">
        <v>262</v>
      </c>
      <c r="D23" s="2" t="s">
        <v>32</v>
      </c>
      <c r="E23" s="2"/>
      <c r="F23" s="2"/>
      <c r="G23" s="2"/>
      <c r="H23" s="13"/>
    </row>
    <row r="24" spans="2:8" s="23" customFormat="1" x14ac:dyDescent="0.3">
      <c r="B24" s="50" t="s">
        <v>31</v>
      </c>
      <c r="C24" s="27" t="s">
        <v>116</v>
      </c>
      <c r="D24" s="24" t="s">
        <v>32</v>
      </c>
      <c r="E24" s="24"/>
      <c r="F24" s="24"/>
      <c r="G24" s="24"/>
      <c r="H24" s="31"/>
    </row>
    <row r="25" spans="2:8" s="23" customFormat="1" x14ac:dyDescent="0.3">
      <c r="B25" s="50" t="s">
        <v>63</v>
      </c>
      <c r="C25" s="27" t="s">
        <v>288</v>
      </c>
      <c r="D25" s="24" t="s">
        <v>32</v>
      </c>
      <c r="E25" s="24"/>
      <c r="F25" s="24"/>
      <c r="G25" s="24"/>
      <c r="H25" s="31"/>
    </row>
    <row r="26" spans="2:8" x14ac:dyDescent="0.3">
      <c r="B26" s="50" t="s">
        <v>71</v>
      </c>
      <c r="C26" s="5" t="s">
        <v>75</v>
      </c>
      <c r="D26" s="2" t="s">
        <v>32</v>
      </c>
      <c r="E26" s="2"/>
      <c r="F26" s="2"/>
      <c r="G26" s="2"/>
      <c r="H26" s="13"/>
    </row>
    <row r="27" spans="2:8" x14ac:dyDescent="0.3">
      <c r="B27" s="50" t="s">
        <v>76</v>
      </c>
      <c r="C27" s="5" t="s">
        <v>73</v>
      </c>
      <c r="D27" s="2" t="s">
        <v>32</v>
      </c>
      <c r="E27" s="2"/>
      <c r="F27" s="2"/>
      <c r="G27" s="2"/>
      <c r="H27" s="13"/>
    </row>
    <row r="28" spans="2:8" x14ac:dyDescent="0.3">
      <c r="B28" s="51" t="s">
        <v>33</v>
      </c>
      <c r="C28" s="20" t="s">
        <v>140</v>
      </c>
      <c r="D28" s="4"/>
      <c r="E28" s="4"/>
      <c r="F28" s="4"/>
      <c r="G28" s="4"/>
      <c r="H28" s="11">
        <f>H29+H33+H43+H45</f>
        <v>0</v>
      </c>
    </row>
    <row r="29" spans="2:8" x14ac:dyDescent="0.3">
      <c r="B29" s="49" t="s">
        <v>34</v>
      </c>
      <c r="C29" s="21" t="s">
        <v>7</v>
      </c>
      <c r="D29" s="3"/>
      <c r="E29" s="3"/>
      <c r="F29" s="3"/>
      <c r="G29" s="3"/>
      <c r="H29" s="9">
        <f>SUM(H30:H32)</f>
        <v>0</v>
      </c>
    </row>
    <row r="30" spans="2:8" x14ac:dyDescent="0.3">
      <c r="B30" s="52" t="s">
        <v>35</v>
      </c>
      <c r="C30" s="5" t="s">
        <v>138</v>
      </c>
      <c r="D30" s="5" t="s">
        <v>2</v>
      </c>
      <c r="E30" s="5"/>
      <c r="F30" s="5"/>
      <c r="G30" s="5"/>
      <c r="H30" s="14"/>
    </row>
    <row r="31" spans="2:8" x14ac:dyDescent="0.3">
      <c r="B31" s="52" t="s">
        <v>36</v>
      </c>
      <c r="C31" s="27" t="s">
        <v>139</v>
      </c>
      <c r="D31" s="5" t="s">
        <v>2</v>
      </c>
      <c r="E31" s="5"/>
      <c r="F31" s="5"/>
      <c r="G31" s="5"/>
      <c r="H31" s="14"/>
    </row>
    <row r="32" spans="2:8" s="23" customFormat="1" x14ac:dyDescent="0.3">
      <c r="B32" s="52" t="s">
        <v>72</v>
      </c>
      <c r="C32" s="27" t="s">
        <v>162</v>
      </c>
      <c r="D32" s="27" t="s">
        <v>10</v>
      </c>
      <c r="E32" s="27"/>
      <c r="F32" s="27"/>
      <c r="G32" s="27"/>
      <c r="H32" s="32"/>
    </row>
    <row r="33" spans="2:8" x14ac:dyDescent="0.3">
      <c r="B33" s="49" t="s">
        <v>37</v>
      </c>
      <c r="C33" s="21" t="s">
        <v>69</v>
      </c>
      <c r="D33" s="3"/>
      <c r="E33" s="3"/>
      <c r="F33" s="3"/>
      <c r="G33" s="3"/>
      <c r="H33" s="9">
        <f>SUM(H34:H42)</f>
        <v>0</v>
      </c>
    </row>
    <row r="34" spans="2:8" x14ac:dyDescent="0.3">
      <c r="B34" s="50" t="s">
        <v>102</v>
      </c>
      <c r="C34" s="5" t="s">
        <v>142</v>
      </c>
      <c r="D34" s="2" t="s">
        <v>1</v>
      </c>
      <c r="E34" s="2"/>
      <c r="F34" s="2"/>
      <c r="G34" s="2"/>
      <c r="H34" s="13"/>
    </row>
    <row r="35" spans="2:8" x14ac:dyDescent="0.3">
      <c r="B35" s="50" t="s">
        <v>103</v>
      </c>
      <c r="C35" s="5" t="s">
        <v>143</v>
      </c>
      <c r="D35" s="2" t="s">
        <v>1</v>
      </c>
      <c r="E35" s="2"/>
      <c r="F35" s="2"/>
      <c r="G35" s="2"/>
      <c r="H35" s="13"/>
    </row>
    <row r="36" spans="2:8" s="23" customFormat="1" x14ac:dyDescent="0.3">
      <c r="B36" s="50" t="s">
        <v>104</v>
      </c>
      <c r="C36" s="27" t="s">
        <v>144</v>
      </c>
      <c r="D36" s="24" t="s">
        <v>2</v>
      </c>
      <c r="E36" s="24"/>
      <c r="F36" s="24"/>
      <c r="G36" s="24"/>
      <c r="H36" s="31"/>
    </row>
    <row r="37" spans="2:8" x14ac:dyDescent="0.3">
      <c r="B37" s="50" t="s">
        <v>105</v>
      </c>
      <c r="C37" s="5" t="s">
        <v>145</v>
      </c>
      <c r="D37" s="2" t="s">
        <v>1</v>
      </c>
      <c r="E37" s="2"/>
      <c r="F37" s="2"/>
      <c r="G37" s="2"/>
      <c r="H37" s="13"/>
    </row>
    <row r="38" spans="2:8" s="23" customFormat="1" x14ac:dyDescent="0.3">
      <c r="B38" s="50" t="s">
        <v>117</v>
      </c>
      <c r="C38" s="27" t="s">
        <v>148</v>
      </c>
      <c r="D38" s="24" t="s">
        <v>1</v>
      </c>
      <c r="E38" s="24"/>
      <c r="F38" s="24"/>
      <c r="G38" s="24"/>
      <c r="H38" s="31"/>
    </row>
    <row r="39" spans="2:8" s="23" customFormat="1" x14ac:dyDescent="0.3">
      <c r="B39" s="50" t="s">
        <v>149</v>
      </c>
      <c r="C39" s="27" t="s">
        <v>156</v>
      </c>
      <c r="D39" s="24" t="s">
        <v>10</v>
      </c>
      <c r="E39" s="24"/>
      <c r="F39" s="24"/>
      <c r="G39" s="24"/>
      <c r="H39" s="31"/>
    </row>
    <row r="40" spans="2:8" s="23" customFormat="1" x14ac:dyDescent="0.3">
      <c r="B40" s="50" t="s">
        <v>150</v>
      </c>
      <c r="C40" s="27" t="s">
        <v>146</v>
      </c>
      <c r="D40" s="24" t="s">
        <v>147</v>
      </c>
      <c r="E40" s="24"/>
      <c r="F40" s="24"/>
      <c r="G40" s="24"/>
      <c r="H40" s="31"/>
    </row>
    <row r="41" spans="2:8" x14ac:dyDescent="0.3">
      <c r="B41" s="50" t="s">
        <v>157</v>
      </c>
      <c r="C41" s="5" t="s">
        <v>92</v>
      </c>
      <c r="D41" s="2" t="s">
        <v>6</v>
      </c>
      <c r="E41" s="2"/>
      <c r="F41" s="2"/>
      <c r="G41" s="2"/>
      <c r="H41" s="13"/>
    </row>
    <row r="42" spans="2:8" s="23" customFormat="1" x14ac:dyDescent="0.3">
      <c r="B42" s="50" t="s">
        <v>263</v>
      </c>
      <c r="C42" s="27" t="s">
        <v>287</v>
      </c>
      <c r="D42" s="24" t="s">
        <v>6</v>
      </c>
      <c r="E42" s="24"/>
      <c r="F42" s="24"/>
      <c r="G42" s="24"/>
      <c r="H42" s="31"/>
    </row>
    <row r="43" spans="2:8" x14ac:dyDescent="0.3">
      <c r="B43" s="49" t="s">
        <v>106</v>
      </c>
      <c r="C43" s="21" t="s">
        <v>141</v>
      </c>
      <c r="D43" s="3"/>
      <c r="E43" s="3"/>
      <c r="F43" s="3"/>
      <c r="G43" s="3"/>
      <c r="H43" s="9">
        <f>H44</f>
        <v>0</v>
      </c>
    </row>
    <row r="44" spans="2:8" x14ac:dyDescent="0.3">
      <c r="B44" s="50" t="s">
        <v>107</v>
      </c>
      <c r="C44" s="27" t="s">
        <v>276</v>
      </c>
      <c r="D44" s="2" t="s">
        <v>2</v>
      </c>
      <c r="E44" s="2"/>
      <c r="F44" s="2"/>
      <c r="G44" s="2"/>
      <c r="H44" s="13"/>
    </row>
    <row r="45" spans="2:8" s="23" customFormat="1" x14ac:dyDescent="0.3">
      <c r="B45" s="49" t="s">
        <v>135</v>
      </c>
      <c r="C45" s="38" t="s">
        <v>151</v>
      </c>
      <c r="D45" s="25"/>
      <c r="E45" s="25"/>
      <c r="F45" s="25"/>
      <c r="G45" s="25"/>
      <c r="H45" s="28">
        <f>H46</f>
        <v>0</v>
      </c>
    </row>
    <row r="46" spans="2:8" s="23" customFormat="1" x14ac:dyDescent="0.3">
      <c r="B46" s="50" t="s">
        <v>136</v>
      </c>
      <c r="C46" s="27" t="s">
        <v>137</v>
      </c>
      <c r="D46" s="24" t="s">
        <v>2</v>
      </c>
      <c r="E46" s="24"/>
      <c r="F46" s="24"/>
      <c r="G46" s="24"/>
      <c r="H46" s="31"/>
    </row>
    <row r="47" spans="2:8" x14ac:dyDescent="0.3">
      <c r="B47" s="10" t="s">
        <v>38</v>
      </c>
      <c r="C47" s="20" t="s">
        <v>219</v>
      </c>
      <c r="D47" s="4"/>
      <c r="E47" s="4"/>
      <c r="F47" s="4"/>
      <c r="G47" s="4"/>
      <c r="H47" s="11">
        <f>H48+H52+H60+H71</f>
        <v>0</v>
      </c>
    </row>
    <row r="48" spans="2:8" x14ac:dyDescent="0.3">
      <c r="B48" s="49" t="s">
        <v>50</v>
      </c>
      <c r="C48" s="21" t="s">
        <v>9</v>
      </c>
      <c r="D48" s="3"/>
      <c r="E48" s="3"/>
      <c r="F48" s="3"/>
      <c r="G48" s="3"/>
      <c r="H48" s="9">
        <f>SUM(H49:H51)</f>
        <v>0</v>
      </c>
    </row>
    <row r="49" spans="2:8" ht="28.8" x14ac:dyDescent="0.3">
      <c r="B49" s="52" t="s">
        <v>56</v>
      </c>
      <c r="C49" s="5" t="s">
        <v>152</v>
      </c>
      <c r="D49" s="5" t="s">
        <v>2</v>
      </c>
      <c r="E49" s="5"/>
      <c r="F49" s="5"/>
      <c r="G49" s="5"/>
      <c r="H49" s="14"/>
    </row>
    <row r="50" spans="2:8" ht="28.8" x14ac:dyDescent="0.3">
      <c r="B50" s="52" t="s">
        <v>57</v>
      </c>
      <c r="C50" s="5" t="s">
        <v>153</v>
      </c>
      <c r="D50" s="2" t="s">
        <v>2</v>
      </c>
      <c r="E50" s="2"/>
      <c r="F50" s="2"/>
      <c r="G50" s="2"/>
      <c r="H50" s="13"/>
    </row>
    <row r="51" spans="2:8" s="23" customFormat="1" ht="28.8" x14ac:dyDescent="0.3">
      <c r="B51" s="52" t="s">
        <v>275</v>
      </c>
      <c r="C51" s="27" t="s">
        <v>274</v>
      </c>
      <c r="D51" s="24"/>
      <c r="E51" s="24"/>
      <c r="F51" s="24"/>
      <c r="G51" s="24"/>
      <c r="H51" s="31"/>
    </row>
    <row r="52" spans="2:8" x14ac:dyDescent="0.3">
      <c r="B52" s="49" t="s">
        <v>51</v>
      </c>
      <c r="C52" s="21" t="s">
        <v>265</v>
      </c>
      <c r="D52" s="3"/>
      <c r="E52" s="3"/>
      <c r="F52" s="3"/>
      <c r="G52" s="3"/>
      <c r="H52" s="9">
        <f>SUM(H53:H59)</f>
        <v>0</v>
      </c>
    </row>
    <row r="53" spans="2:8" x14ac:dyDescent="0.3">
      <c r="B53" s="50" t="s">
        <v>58</v>
      </c>
      <c r="C53" s="5" t="s">
        <v>163</v>
      </c>
      <c r="D53" s="2" t="s">
        <v>2</v>
      </c>
      <c r="E53" s="2"/>
      <c r="F53" s="2"/>
      <c r="G53" s="2"/>
      <c r="H53" s="13"/>
    </row>
    <row r="54" spans="2:8" ht="43.2" x14ac:dyDescent="0.3">
      <c r="B54" s="50" t="s">
        <v>59</v>
      </c>
      <c r="C54" s="5" t="s">
        <v>286</v>
      </c>
      <c r="D54" s="5" t="s">
        <v>2</v>
      </c>
      <c r="E54" s="5"/>
      <c r="F54" s="5"/>
      <c r="G54" s="5"/>
      <c r="H54" s="14"/>
    </row>
    <row r="55" spans="2:8" s="23" customFormat="1" ht="28.8" x14ac:dyDescent="0.3">
      <c r="B55" s="50" t="s">
        <v>60</v>
      </c>
      <c r="C55" s="27" t="s">
        <v>115</v>
      </c>
      <c r="D55" s="27" t="s">
        <v>10</v>
      </c>
      <c r="E55" s="27"/>
      <c r="F55" s="27"/>
      <c r="G55" s="27"/>
      <c r="H55" s="32"/>
    </row>
    <row r="56" spans="2:8" x14ac:dyDescent="0.3">
      <c r="B56" s="50" t="s">
        <v>61</v>
      </c>
      <c r="C56" s="5" t="s">
        <v>154</v>
      </c>
      <c r="D56" s="2" t="s">
        <v>10</v>
      </c>
      <c r="E56" s="2"/>
      <c r="F56" s="2"/>
      <c r="G56" s="2"/>
      <c r="H56" s="13"/>
    </row>
    <row r="57" spans="2:8" s="23" customFormat="1" x14ac:dyDescent="0.3">
      <c r="B57" s="50" t="s">
        <v>113</v>
      </c>
      <c r="C57" s="27" t="s">
        <v>110</v>
      </c>
      <c r="D57" s="24" t="s">
        <v>10</v>
      </c>
      <c r="E57" s="24"/>
      <c r="F57" s="24"/>
      <c r="G57" s="24"/>
      <c r="H57" s="31"/>
    </row>
    <row r="58" spans="2:8" s="23" customFormat="1" ht="43.2" x14ac:dyDescent="0.3">
      <c r="B58" s="50" t="s">
        <v>179</v>
      </c>
      <c r="C58" s="27" t="s">
        <v>215</v>
      </c>
      <c r="D58" s="24" t="s">
        <v>10</v>
      </c>
      <c r="E58" s="24"/>
      <c r="F58" s="24"/>
      <c r="G58" s="24"/>
      <c r="H58" s="31"/>
    </row>
    <row r="59" spans="2:8" x14ac:dyDescent="0.3">
      <c r="B59" s="50" t="s">
        <v>180</v>
      </c>
      <c r="C59" s="5" t="s">
        <v>290</v>
      </c>
      <c r="D59" s="2" t="s">
        <v>10</v>
      </c>
      <c r="E59" s="2"/>
      <c r="F59" s="2"/>
      <c r="G59" s="2"/>
      <c r="H59" s="13"/>
    </row>
    <row r="60" spans="2:8" s="23" customFormat="1" x14ac:dyDescent="0.3">
      <c r="B60" s="49" t="s">
        <v>52</v>
      </c>
      <c r="C60" s="38" t="s">
        <v>266</v>
      </c>
      <c r="D60" s="25"/>
      <c r="E60" s="25"/>
      <c r="F60" s="25"/>
      <c r="G60" s="25"/>
      <c r="H60" s="28">
        <f>SUM(H61:H70)</f>
        <v>0</v>
      </c>
    </row>
    <row r="61" spans="2:8" s="23" customFormat="1" x14ac:dyDescent="0.3">
      <c r="B61" s="50" t="s">
        <v>62</v>
      </c>
      <c r="C61" s="27" t="s">
        <v>155</v>
      </c>
      <c r="D61" s="24" t="s">
        <v>2</v>
      </c>
      <c r="E61" s="24"/>
      <c r="F61" s="24"/>
      <c r="G61" s="24"/>
      <c r="H61" s="31"/>
    </row>
    <row r="62" spans="2:8" s="23" customFormat="1" x14ac:dyDescent="0.3">
      <c r="B62" s="50" t="s">
        <v>181</v>
      </c>
      <c r="C62" s="27" t="s">
        <v>158</v>
      </c>
      <c r="D62" s="24" t="s">
        <v>2</v>
      </c>
      <c r="E62" s="24"/>
      <c r="F62" s="24"/>
      <c r="G62" s="24"/>
      <c r="H62" s="31"/>
    </row>
    <row r="63" spans="2:8" s="23" customFormat="1" x14ac:dyDescent="0.3">
      <c r="B63" s="50" t="s">
        <v>182</v>
      </c>
      <c r="C63" s="27" t="s">
        <v>159</v>
      </c>
      <c r="D63" s="24" t="s">
        <v>6</v>
      </c>
      <c r="E63" s="24"/>
      <c r="F63" s="24"/>
      <c r="G63" s="24"/>
      <c r="H63" s="31"/>
    </row>
    <row r="64" spans="2:8" s="23" customFormat="1" x14ac:dyDescent="0.3">
      <c r="B64" s="50" t="s">
        <v>183</v>
      </c>
      <c r="C64" s="27" t="s">
        <v>163</v>
      </c>
      <c r="D64" s="24" t="s">
        <v>2</v>
      </c>
      <c r="E64" s="24"/>
      <c r="F64" s="24"/>
      <c r="G64" s="24"/>
      <c r="H64" s="31"/>
    </row>
    <row r="65" spans="2:8" s="23" customFormat="1" ht="28.8" x14ac:dyDescent="0.3">
      <c r="B65" s="50" t="s">
        <v>184</v>
      </c>
      <c r="C65" s="27" t="s">
        <v>264</v>
      </c>
      <c r="D65" s="27" t="s">
        <v>2</v>
      </c>
      <c r="E65" s="27"/>
      <c r="F65" s="27"/>
      <c r="G65" s="27"/>
      <c r="H65" s="32"/>
    </row>
    <row r="66" spans="2:8" s="23" customFormat="1" x14ac:dyDescent="0.3">
      <c r="B66" s="50" t="s">
        <v>185</v>
      </c>
      <c r="C66" s="27" t="s">
        <v>267</v>
      </c>
      <c r="D66" s="24" t="s">
        <v>2</v>
      </c>
      <c r="E66" s="24"/>
      <c r="F66" s="24"/>
      <c r="G66" s="24"/>
      <c r="H66" s="31"/>
    </row>
    <row r="67" spans="2:8" s="23" customFormat="1" x14ac:dyDescent="0.3">
      <c r="B67" s="50" t="s">
        <v>186</v>
      </c>
      <c r="C67" s="27" t="s">
        <v>154</v>
      </c>
      <c r="D67" s="24" t="s">
        <v>10</v>
      </c>
      <c r="E67" s="24"/>
      <c r="F67" s="24"/>
      <c r="G67" s="24"/>
      <c r="H67" s="31"/>
    </row>
    <row r="68" spans="2:8" s="23" customFormat="1" x14ac:dyDescent="0.3">
      <c r="B68" s="50" t="s">
        <v>187</v>
      </c>
      <c r="C68" s="27" t="s">
        <v>110</v>
      </c>
      <c r="D68" s="24" t="s">
        <v>10</v>
      </c>
      <c r="E68" s="24"/>
      <c r="F68" s="24"/>
      <c r="G68" s="24"/>
      <c r="H68" s="31"/>
    </row>
    <row r="69" spans="2:8" s="23" customFormat="1" x14ac:dyDescent="0.3">
      <c r="B69" s="50" t="s">
        <v>188</v>
      </c>
      <c r="C69" s="27" t="s">
        <v>160</v>
      </c>
      <c r="D69" s="27" t="s">
        <v>10</v>
      </c>
      <c r="E69" s="27"/>
      <c r="F69" s="27"/>
      <c r="G69" s="27"/>
      <c r="H69" s="32"/>
    </row>
    <row r="70" spans="2:8" s="23" customFormat="1" x14ac:dyDescent="0.3">
      <c r="B70" s="50" t="s">
        <v>189</v>
      </c>
      <c r="C70" s="27" t="s">
        <v>161</v>
      </c>
      <c r="D70" s="27" t="s">
        <v>10</v>
      </c>
      <c r="E70" s="27"/>
      <c r="F70" s="27"/>
      <c r="G70" s="27"/>
      <c r="H70" s="32"/>
    </row>
    <row r="71" spans="2:8" s="23" customFormat="1" x14ac:dyDescent="0.3">
      <c r="B71" s="49" t="s">
        <v>53</v>
      </c>
      <c r="C71" s="38" t="s">
        <v>284</v>
      </c>
      <c r="D71" s="25"/>
      <c r="E71" s="25"/>
      <c r="F71" s="25"/>
      <c r="G71" s="25"/>
      <c r="H71" s="28">
        <f>SUM(H72:H74)</f>
        <v>0</v>
      </c>
    </row>
    <row r="72" spans="2:8" s="23" customFormat="1" ht="28.8" x14ac:dyDescent="0.3">
      <c r="B72" s="50" t="s">
        <v>65</v>
      </c>
      <c r="C72" s="27" t="s">
        <v>174</v>
      </c>
      <c r="D72" s="24" t="s">
        <v>2</v>
      </c>
      <c r="E72" s="24"/>
      <c r="F72" s="24"/>
      <c r="G72" s="24"/>
      <c r="H72" s="31"/>
    </row>
    <row r="73" spans="2:8" s="23" customFormat="1" ht="28.8" x14ac:dyDescent="0.3">
      <c r="B73" s="50" t="s">
        <v>190</v>
      </c>
      <c r="C73" s="27" t="s">
        <v>285</v>
      </c>
      <c r="D73" s="24" t="s">
        <v>2</v>
      </c>
      <c r="E73" s="24"/>
      <c r="F73" s="24"/>
      <c r="G73" s="24"/>
      <c r="H73" s="31"/>
    </row>
    <row r="74" spans="2:8" s="23" customFormat="1" x14ac:dyDescent="0.3">
      <c r="B74" s="50" t="s">
        <v>273</v>
      </c>
      <c r="C74" s="27" t="s">
        <v>175</v>
      </c>
      <c r="D74" s="24" t="s">
        <v>10</v>
      </c>
      <c r="E74" s="24"/>
      <c r="F74" s="24"/>
      <c r="G74" s="24"/>
      <c r="H74" s="31"/>
    </row>
    <row r="75" spans="2:8" ht="28.8" x14ac:dyDescent="0.3">
      <c r="B75" s="10" t="s">
        <v>39</v>
      </c>
      <c r="C75" s="20" t="s">
        <v>220</v>
      </c>
      <c r="D75" s="4"/>
      <c r="E75" s="4"/>
      <c r="F75" s="4"/>
      <c r="G75" s="4"/>
      <c r="H75" s="11">
        <f>H76+H79</f>
        <v>0</v>
      </c>
    </row>
    <row r="76" spans="2:8" s="23" customFormat="1" x14ac:dyDescent="0.3">
      <c r="B76" s="49" t="s">
        <v>54</v>
      </c>
      <c r="C76" s="38" t="s">
        <v>164</v>
      </c>
      <c r="D76" s="25"/>
      <c r="E76" s="25"/>
      <c r="F76" s="25"/>
      <c r="G76" s="25"/>
      <c r="H76" s="28">
        <f>SUM(H77:H78)</f>
        <v>0</v>
      </c>
    </row>
    <row r="77" spans="2:8" x14ac:dyDescent="0.3">
      <c r="B77" s="50" t="s">
        <v>223</v>
      </c>
      <c r="C77" s="5" t="s">
        <v>166</v>
      </c>
      <c r="D77" s="2" t="s">
        <v>2</v>
      </c>
      <c r="E77" s="2"/>
      <c r="F77" s="2"/>
      <c r="G77" s="2"/>
      <c r="H77" s="13"/>
    </row>
    <row r="78" spans="2:8" s="23" customFormat="1" ht="43.2" x14ac:dyDescent="0.3">
      <c r="B78" s="50" t="s">
        <v>224</v>
      </c>
      <c r="C78" s="27" t="s">
        <v>167</v>
      </c>
      <c r="D78" s="24" t="s">
        <v>2</v>
      </c>
      <c r="E78" s="24"/>
      <c r="F78" s="24"/>
      <c r="G78" s="24"/>
      <c r="H78" s="31"/>
    </row>
    <row r="79" spans="2:8" s="23" customFormat="1" x14ac:dyDescent="0.3">
      <c r="B79" s="49" t="s">
        <v>55</v>
      </c>
      <c r="C79" s="38" t="s">
        <v>165</v>
      </c>
      <c r="D79" s="25"/>
      <c r="E79" s="25"/>
      <c r="F79" s="25"/>
      <c r="G79" s="25"/>
      <c r="H79" s="28">
        <f>SUM(H80:H84)</f>
        <v>0</v>
      </c>
    </row>
    <row r="80" spans="2:8" ht="26.4" customHeight="1" x14ac:dyDescent="0.3">
      <c r="B80" s="50" t="s">
        <v>225</v>
      </c>
      <c r="C80" s="27" t="s">
        <v>166</v>
      </c>
      <c r="D80" s="2" t="s">
        <v>2</v>
      </c>
      <c r="E80" s="2"/>
      <c r="F80" s="2"/>
      <c r="G80" s="2"/>
      <c r="H80" s="13"/>
    </row>
    <row r="81" spans="2:8" s="23" customFormat="1" ht="26.4" customHeight="1" x14ac:dyDescent="0.3">
      <c r="B81" s="50" t="s">
        <v>226</v>
      </c>
      <c r="C81" s="27" t="s">
        <v>112</v>
      </c>
      <c r="D81" s="24" t="s">
        <v>2</v>
      </c>
      <c r="E81" s="24"/>
      <c r="F81" s="24"/>
      <c r="G81" s="24"/>
      <c r="H81" s="31"/>
    </row>
    <row r="82" spans="2:8" s="23" customFormat="1" ht="26.4" customHeight="1" x14ac:dyDescent="0.3">
      <c r="B82" s="50" t="s">
        <v>227</v>
      </c>
      <c r="C82" s="27" t="s">
        <v>168</v>
      </c>
      <c r="D82" s="24" t="s">
        <v>2</v>
      </c>
      <c r="E82" s="24"/>
      <c r="F82" s="24"/>
      <c r="G82" s="24"/>
      <c r="H82" s="31"/>
    </row>
    <row r="83" spans="2:8" s="23" customFormat="1" ht="26.4" customHeight="1" x14ac:dyDescent="0.3">
      <c r="B83" s="50" t="s">
        <v>228</v>
      </c>
      <c r="C83" s="27" t="s">
        <v>176</v>
      </c>
      <c r="D83" s="24" t="s">
        <v>2</v>
      </c>
      <c r="E83" s="24"/>
      <c r="F83" s="24"/>
      <c r="G83" s="24"/>
      <c r="H83" s="31"/>
    </row>
    <row r="84" spans="2:8" s="23" customFormat="1" ht="26.4" customHeight="1" x14ac:dyDescent="0.3">
      <c r="B84" s="50" t="s">
        <v>268</v>
      </c>
      <c r="C84" s="27" t="s">
        <v>269</v>
      </c>
      <c r="D84" s="24" t="s">
        <v>2</v>
      </c>
      <c r="E84" s="24"/>
      <c r="F84" s="24"/>
      <c r="G84" s="24"/>
      <c r="H84" s="31"/>
    </row>
    <row r="85" spans="2:8" x14ac:dyDescent="0.3">
      <c r="B85" s="10" t="s">
        <v>41</v>
      </c>
      <c r="C85" s="20" t="s">
        <v>12</v>
      </c>
      <c r="D85" s="4"/>
      <c r="E85" s="4"/>
      <c r="F85" s="4"/>
      <c r="G85" s="4"/>
      <c r="H85" s="11">
        <f>H86+H88+H90+H93+H97+H99+H101</f>
        <v>0</v>
      </c>
    </row>
    <row r="86" spans="2:8" s="23" customFormat="1" x14ac:dyDescent="0.3">
      <c r="B86" s="49" t="s">
        <v>77</v>
      </c>
      <c r="C86" s="38" t="s">
        <v>119</v>
      </c>
      <c r="D86" s="25"/>
      <c r="E86" s="25"/>
      <c r="F86" s="25"/>
      <c r="G86" s="25"/>
      <c r="H86" s="28">
        <f>H87</f>
        <v>0</v>
      </c>
    </row>
    <row r="87" spans="2:8" s="23" customFormat="1" ht="28.8" x14ac:dyDescent="0.3">
      <c r="B87" s="50" t="s">
        <v>78</v>
      </c>
      <c r="C87" s="27" t="s">
        <v>120</v>
      </c>
      <c r="D87" s="24" t="s">
        <v>2</v>
      </c>
      <c r="E87" s="24"/>
      <c r="F87" s="24"/>
      <c r="G87" s="24"/>
      <c r="H87" s="31"/>
    </row>
    <row r="88" spans="2:8" x14ac:dyDescent="0.3">
      <c r="B88" s="49" t="s">
        <v>79</v>
      </c>
      <c r="C88" s="21" t="s">
        <v>85</v>
      </c>
      <c r="D88" s="3"/>
      <c r="E88" s="3"/>
      <c r="F88" s="3"/>
      <c r="G88" s="3"/>
      <c r="H88" s="9">
        <f>H89</f>
        <v>0</v>
      </c>
    </row>
    <row r="89" spans="2:8" x14ac:dyDescent="0.3">
      <c r="B89" s="50" t="s">
        <v>80</v>
      </c>
      <c r="C89" s="5" t="s">
        <v>93</v>
      </c>
      <c r="D89" s="2" t="s">
        <v>2</v>
      </c>
      <c r="E89" s="2"/>
      <c r="F89" s="2"/>
      <c r="G89" s="2"/>
      <c r="H89" s="13"/>
    </row>
    <row r="90" spans="2:8" x14ac:dyDescent="0.3">
      <c r="B90" s="49" t="s">
        <v>81</v>
      </c>
      <c r="C90" s="21" t="s">
        <v>89</v>
      </c>
      <c r="D90" s="3"/>
      <c r="E90" s="3"/>
      <c r="F90" s="3"/>
      <c r="G90" s="3"/>
      <c r="H90" s="9">
        <f>SUM(H91:H92)</f>
        <v>0</v>
      </c>
    </row>
    <row r="91" spans="2:8" x14ac:dyDescent="0.3">
      <c r="B91" s="50" t="s">
        <v>82</v>
      </c>
      <c r="C91" s="5" t="s">
        <v>90</v>
      </c>
      <c r="D91" s="2" t="s">
        <v>2</v>
      </c>
      <c r="E91" s="2"/>
      <c r="F91" s="2"/>
      <c r="G91" s="2"/>
      <c r="H91" s="13"/>
    </row>
    <row r="92" spans="2:8" s="23" customFormat="1" x14ac:dyDescent="0.3">
      <c r="B92" s="50" t="s">
        <v>229</v>
      </c>
      <c r="C92" s="27" t="s">
        <v>177</v>
      </c>
      <c r="D92" s="24" t="s">
        <v>2</v>
      </c>
      <c r="E92" s="24"/>
      <c r="F92" s="24"/>
      <c r="G92" s="24"/>
      <c r="H92" s="31"/>
    </row>
    <row r="93" spans="2:8" s="46" customFormat="1" x14ac:dyDescent="0.3">
      <c r="B93" s="53" t="s">
        <v>230</v>
      </c>
      <c r="C93" s="47" t="s">
        <v>169</v>
      </c>
      <c r="D93" s="44"/>
      <c r="E93" s="44"/>
      <c r="F93" s="44"/>
      <c r="G93" s="44"/>
      <c r="H93" s="45">
        <f>SUM(H94:H96)</f>
        <v>0</v>
      </c>
    </row>
    <row r="94" spans="2:8" s="23" customFormat="1" ht="28.8" x14ac:dyDescent="0.3">
      <c r="B94" s="50" t="s">
        <v>231</v>
      </c>
      <c r="C94" s="27" t="s">
        <v>170</v>
      </c>
      <c r="D94" s="24" t="s">
        <v>2</v>
      </c>
      <c r="E94" s="24"/>
      <c r="F94" s="24"/>
      <c r="G94" s="24"/>
      <c r="H94" s="31"/>
    </row>
    <row r="95" spans="2:8" s="23" customFormat="1" x14ac:dyDescent="0.3">
      <c r="B95" s="50" t="s">
        <v>232</v>
      </c>
      <c r="C95" s="27" t="s">
        <v>171</v>
      </c>
      <c r="D95" s="24" t="s">
        <v>2</v>
      </c>
      <c r="E95" s="24"/>
      <c r="F95" s="24"/>
      <c r="G95" s="24"/>
      <c r="H95" s="31"/>
    </row>
    <row r="96" spans="2:8" s="23" customFormat="1" ht="28.8" x14ac:dyDescent="0.3">
      <c r="B96" s="50" t="s">
        <v>270</v>
      </c>
      <c r="C96" s="27" t="s">
        <v>271</v>
      </c>
      <c r="D96" s="24" t="s">
        <v>2</v>
      </c>
      <c r="E96" s="24"/>
      <c r="F96" s="24"/>
      <c r="G96" s="24"/>
      <c r="H96" s="31"/>
    </row>
    <row r="97" spans="2:8" s="46" customFormat="1" x14ac:dyDescent="0.3">
      <c r="B97" s="53" t="s">
        <v>233</v>
      </c>
      <c r="C97" s="47" t="s">
        <v>108</v>
      </c>
      <c r="D97" s="44"/>
      <c r="E97" s="44"/>
      <c r="F97" s="44"/>
      <c r="G97" s="44"/>
      <c r="H97" s="45">
        <f>H98</f>
        <v>0</v>
      </c>
    </row>
    <row r="98" spans="2:8" s="23" customFormat="1" x14ac:dyDescent="0.3">
      <c r="B98" s="50" t="s">
        <v>234</v>
      </c>
      <c r="C98" s="27" t="s">
        <v>172</v>
      </c>
      <c r="D98" s="24" t="s">
        <v>2</v>
      </c>
      <c r="E98" s="24"/>
      <c r="F98" s="24"/>
      <c r="G98" s="24"/>
      <c r="H98" s="31"/>
    </row>
    <row r="99" spans="2:8" s="46" customFormat="1" x14ac:dyDescent="0.3">
      <c r="B99" s="53" t="s">
        <v>235</v>
      </c>
      <c r="C99" s="47" t="s">
        <v>173</v>
      </c>
      <c r="D99" s="44"/>
      <c r="E99" s="44"/>
      <c r="F99" s="44"/>
      <c r="G99" s="44"/>
      <c r="H99" s="45">
        <f>H100</f>
        <v>0</v>
      </c>
    </row>
    <row r="100" spans="2:8" s="23" customFormat="1" x14ac:dyDescent="0.3">
      <c r="B100" s="50" t="s">
        <v>236</v>
      </c>
      <c r="C100" s="27" t="s">
        <v>272</v>
      </c>
      <c r="D100" s="24" t="s">
        <v>2</v>
      </c>
      <c r="E100" s="24"/>
      <c r="F100" s="24"/>
      <c r="G100" s="24"/>
      <c r="H100" s="31"/>
    </row>
    <row r="101" spans="2:8" s="46" customFormat="1" ht="28.8" x14ac:dyDescent="0.3">
      <c r="B101" s="53" t="s">
        <v>277</v>
      </c>
      <c r="C101" s="47" t="s">
        <v>279</v>
      </c>
      <c r="D101" s="44"/>
      <c r="E101" s="44"/>
      <c r="F101" s="44"/>
      <c r="G101" s="44"/>
      <c r="H101" s="45">
        <f>H102</f>
        <v>0</v>
      </c>
    </row>
    <row r="102" spans="2:8" s="23" customFormat="1" ht="28.8" x14ac:dyDescent="0.3">
      <c r="B102" s="50" t="s">
        <v>278</v>
      </c>
      <c r="C102" s="27" t="s">
        <v>283</v>
      </c>
      <c r="D102" s="24" t="s">
        <v>2</v>
      </c>
      <c r="E102" s="24"/>
      <c r="F102" s="24"/>
      <c r="G102" s="24"/>
      <c r="H102" s="31"/>
    </row>
    <row r="103" spans="2:8" x14ac:dyDescent="0.3">
      <c r="B103" s="54" t="s">
        <v>64</v>
      </c>
      <c r="C103" s="20" t="s">
        <v>221</v>
      </c>
      <c r="D103" s="4"/>
      <c r="E103" s="4"/>
      <c r="F103" s="4"/>
      <c r="G103" s="4"/>
      <c r="H103" s="11">
        <f>H104+H106+H121</f>
        <v>0</v>
      </c>
    </row>
    <row r="104" spans="2:8" x14ac:dyDescent="0.3">
      <c r="B104" s="49" t="s">
        <v>84</v>
      </c>
      <c r="C104" s="21" t="s">
        <v>40</v>
      </c>
      <c r="D104" s="3"/>
      <c r="E104" s="3"/>
      <c r="F104" s="3"/>
      <c r="G104" s="3"/>
      <c r="H104" s="9">
        <f>H105</f>
        <v>0</v>
      </c>
    </row>
    <row r="105" spans="2:8" x14ac:dyDescent="0.3">
      <c r="B105" s="50" t="s">
        <v>122</v>
      </c>
      <c r="C105" s="5" t="s">
        <v>178</v>
      </c>
      <c r="D105" s="2" t="s">
        <v>8</v>
      </c>
      <c r="E105" s="2"/>
      <c r="F105" s="2"/>
      <c r="G105" s="2"/>
      <c r="H105" s="13"/>
    </row>
    <row r="106" spans="2:8" x14ac:dyDescent="0.3">
      <c r="B106" s="49" t="s">
        <v>83</v>
      </c>
      <c r="C106" s="21" t="s">
        <v>11</v>
      </c>
      <c r="D106" s="3"/>
      <c r="E106" s="3"/>
      <c r="F106" s="3"/>
      <c r="G106" s="3"/>
      <c r="H106" s="9">
        <f>H107+H109+H113</f>
        <v>0</v>
      </c>
    </row>
    <row r="107" spans="2:8" ht="13.2" customHeight="1" x14ac:dyDescent="0.3">
      <c r="B107" s="55" t="s">
        <v>123</v>
      </c>
      <c r="C107" s="41" t="s">
        <v>95</v>
      </c>
      <c r="D107" s="42"/>
      <c r="E107" s="42"/>
      <c r="F107" s="42"/>
      <c r="G107" s="42"/>
      <c r="H107" s="43">
        <f>H108</f>
        <v>0</v>
      </c>
    </row>
    <row r="108" spans="2:8" s="23" customFormat="1" ht="28.8" x14ac:dyDescent="0.3">
      <c r="B108" s="50" t="s">
        <v>237</v>
      </c>
      <c r="C108" s="27" t="s">
        <v>191</v>
      </c>
      <c r="D108" s="24" t="s">
        <v>8</v>
      </c>
      <c r="E108" s="24"/>
      <c r="F108" s="24"/>
      <c r="G108" s="24"/>
      <c r="H108" s="31"/>
    </row>
    <row r="109" spans="2:8" s="23" customFormat="1" ht="13.2" customHeight="1" x14ac:dyDescent="0.3">
      <c r="B109" s="55" t="s">
        <v>238</v>
      </c>
      <c r="C109" s="41" t="s">
        <v>96</v>
      </c>
      <c r="D109" s="42"/>
      <c r="E109" s="42"/>
      <c r="F109" s="42"/>
      <c r="G109" s="42"/>
      <c r="H109" s="43">
        <f>SUM(H110:H112)</f>
        <v>0</v>
      </c>
    </row>
    <row r="110" spans="2:8" s="23" customFormat="1" ht="28.8" x14ac:dyDescent="0.3">
      <c r="B110" s="50" t="s">
        <v>239</v>
      </c>
      <c r="C110" s="27" t="s">
        <v>193</v>
      </c>
      <c r="D110" s="24" t="s">
        <v>8</v>
      </c>
      <c r="E110" s="24"/>
      <c r="F110" s="24"/>
      <c r="G110" s="24"/>
      <c r="H110" s="31"/>
    </row>
    <row r="111" spans="2:8" s="23" customFormat="1" ht="28.8" x14ac:dyDescent="0.3">
      <c r="B111" s="50" t="s">
        <v>240</v>
      </c>
      <c r="C111" s="27" t="s">
        <v>192</v>
      </c>
      <c r="D111" s="24" t="s">
        <v>8</v>
      </c>
      <c r="E111" s="24"/>
      <c r="F111" s="24"/>
      <c r="G111" s="24"/>
      <c r="H111" s="31"/>
    </row>
    <row r="112" spans="2:8" s="23" customFormat="1" ht="28.8" x14ac:dyDescent="0.3">
      <c r="B112" s="50" t="s">
        <v>241</v>
      </c>
      <c r="C112" s="27" t="s">
        <v>194</v>
      </c>
      <c r="D112" s="24" t="s">
        <v>8</v>
      </c>
      <c r="E112" s="24"/>
      <c r="F112" s="24"/>
      <c r="G112" s="24"/>
      <c r="H112" s="31"/>
    </row>
    <row r="113" spans="2:8" s="23" customFormat="1" x14ac:dyDescent="0.3">
      <c r="B113" s="55" t="s">
        <v>242</v>
      </c>
      <c r="C113" s="41" t="s">
        <v>100</v>
      </c>
      <c r="D113" s="42"/>
      <c r="E113" s="42"/>
      <c r="F113" s="42"/>
      <c r="G113" s="42"/>
      <c r="H113" s="43">
        <f>SUM(H114:H120)</f>
        <v>0</v>
      </c>
    </row>
    <row r="114" spans="2:8" s="23" customFormat="1" ht="28.8" x14ac:dyDescent="0.3">
      <c r="B114" s="50" t="s">
        <v>243</v>
      </c>
      <c r="C114" s="27" t="s">
        <v>195</v>
      </c>
      <c r="D114" s="24" t="s">
        <v>8</v>
      </c>
      <c r="E114" s="24"/>
      <c r="F114" s="24"/>
      <c r="G114" s="24"/>
      <c r="H114" s="31"/>
    </row>
    <row r="115" spans="2:8" s="23" customFormat="1" ht="28.8" x14ac:dyDescent="0.3">
      <c r="B115" s="50" t="s">
        <v>244</v>
      </c>
      <c r="C115" s="27" t="s">
        <v>196</v>
      </c>
      <c r="D115" s="24" t="s">
        <v>8</v>
      </c>
      <c r="E115" s="24"/>
      <c r="F115" s="24"/>
      <c r="G115" s="24"/>
      <c r="H115" s="31"/>
    </row>
    <row r="116" spans="2:8" s="23" customFormat="1" ht="28.8" x14ac:dyDescent="0.3">
      <c r="B116" s="50" t="s">
        <v>245</v>
      </c>
      <c r="C116" s="27" t="s">
        <v>197</v>
      </c>
      <c r="D116" s="24" t="s">
        <v>8</v>
      </c>
      <c r="E116" s="24"/>
      <c r="F116" s="24"/>
      <c r="G116" s="24"/>
      <c r="H116" s="31"/>
    </row>
    <row r="117" spans="2:8" s="23" customFormat="1" ht="28.8" x14ac:dyDescent="0.3">
      <c r="B117" s="50" t="s">
        <v>246</v>
      </c>
      <c r="C117" s="27" t="s">
        <v>198</v>
      </c>
      <c r="D117" s="24" t="s">
        <v>8</v>
      </c>
      <c r="E117" s="24"/>
      <c r="F117" s="24"/>
      <c r="G117" s="24"/>
      <c r="H117" s="31"/>
    </row>
    <row r="118" spans="2:8" s="23" customFormat="1" ht="28.8" x14ac:dyDescent="0.3">
      <c r="B118" s="50" t="s">
        <v>247</v>
      </c>
      <c r="C118" s="27" t="s">
        <v>199</v>
      </c>
      <c r="D118" s="24" t="s">
        <v>8</v>
      </c>
      <c r="E118" s="24"/>
      <c r="F118" s="24"/>
      <c r="G118" s="24"/>
      <c r="H118" s="31"/>
    </row>
    <row r="119" spans="2:8" s="23" customFormat="1" ht="28.8" x14ac:dyDescent="0.3">
      <c r="B119" s="50" t="s">
        <v>248</v>
      </c>
      <c r="C119" s="27" t="s">
        <v>200</v>
      </c>
      <c r="D119" s="24" t="s">
        <v>8</v>
      </c>
      <c r="E119" s="24"/>
      <c r="F119" s="24"/>
      <c r="G119" s="24"/>
      <c r="H119" s="31"/>
    </row>
    <row r="120" spans="2:8" s="23" customFormat="1" ht="28.8" x14ac:dyDescent="0.3">
      <c r="B120" s="50" t="s">
        <v>249</v>
      </c>
      <c r="C120" s="27" t="s">
        <v>201</v>
      </c>
      <c r="D120" s="24" t="s">
        <v>8</v>
      </c>
      <c r="E120" s="24"/>
      <c r="F120" s="24"/>
      <c r="G120" s="24"/>
      <c r="H120" s="31"/>
    </row>
    <row r="121" spans="2:8" s="23" customFormat="1" x14ac:dyDescent="0.3">
      <c r="B121" s="49" t="s">
        <v>250</v>
      </c>
      <c r="C121" s="38" t="s">
        <v>97</v>
      </c>
      <c r="D121" s="25"/>
      <c r="E121" s="25"/>
      <c r="F121" s="25"/>
      <c r="G121" s="25"/>
      <c r="H121" s="28">
        <f>H122</f>
        <v>0</v>
      </c>
    </row>
    <row r="122" spans="2:8" s="23" customFormat="1" ht="13.2" customHeight="1" x14ac:dyDescent="0.3">
      <c r="B122" s="55" t="s">
        <v>124</v>
      </c>
      <c r="C122" s="41" t="s">
        <v>99</v>
      </c>
      <c r="D122" s="42"/>
      <c r="E122" s="42"/>
      <c r="F122" s="42"/>
      <c r="G122" s="42"/>
      <c r="H122" s="43">
        <f>SUM(H123:H127)</f>
        <v>0</v>
      </c>
    </row>
    <row r="123" spans="2:8" s="23" customFormat="1" x14ac:dyDescent="0.3">
      <c r="B123" s="50" t="s">
        <v>251</v>
      </c>
      <c r="C123" s="27" t="s">
        <v>202</v>
      </c>
      <c r="D123" s="24" t="s">
        <v>8</v>
      </c>
      <c r="E123" s="24"/>
      <c r="F123" s="24"/>
      <c r="G123" s="24"/>
      <c r="H123" s="31"/>
    </row>
    <row r="124" spans="2:8" s="23" customFormat="1" ht="28.8" x14ac:dyDescent="0.3">
      <c r="B124" s="50" t="s">
        <v>252</v>
      </c>
      <c r="C124" s="27" t="s">
        <v>206</v>
      </c>
      <c r="D124" s="24" t="s">
        <v>8</v>
      </c>
      <c r="E124" s="24"/>
      <c r="F124" s="24"/>
      <c r="G124" s="24"/>
      <c r="H124" s="31"/>
    </row>
    <row r="125" spans="2:8" s="23" customFormat="1" x14ac:dyDescent="0.3">
      <c r="B125" s="50" t="s">
        <v>253</v>
      </c>
      <c r="C125" s="27" t="s">
        <v>205</v>
      </c>
      <c r="D125" s="24" t="s">
        <v>8</v>
      </c>
      <c r="E125" s="24"/>
      <c r="F125" s="24"/>
      <c r="G125" s="24"/>
      <c r="H125" s="31"/>
    </row>
    <row r="126" spans="2:8" s="23" customFormat="1" ht="28.8" x14ac:dyDescent="0.3">
      <c r="B126" s="50" t="s">
        <v>254</v>
      </c>
      <c r="C126" s="27" t="s">
        <v>204</v>
      </c>
      <c r="D126" s="24" t="s">
        <v>8</v>
      </c>
      <c r="E126" s="24"/>
      <c r="F126" s="24"/>
      <c r="G126" s="24"/>
      <c r="H126" s="31"/>
    </row>
    <row r="127" spans="2:8" ht="28.8" x14ac:dyDescent="0.3">
      <c r="B127" s="50" t="s">
        <v>255</v>
      </c>
      <c r="C127" s="27" t="s">
        <v>203</v>
      </c>
      <c r="D127" s="2" t="s">
        <v>8</v>
      </c>
      <c r="E127" s="2"/>
      <c r="F127" s="2"/>
      <c r="G127" s="2"/>
      <c r="H127" s="13"/>
    </row>
    <row r="128" spans="2:8" s="23" customFormat="1" x14ac:dyDescent="0.3">
      <c r="B128" s="54" t="s">
        <v>256</v>
      </c>
      <c r="C128" s="37" t="s">
        <v>222</v>
      </c>
      <c r="D128" s="26"/>
      <c r="E128" s="26"/>
      <c r="F128" s="26"/>
      <c r="G128" s="26"/>
      <c r="H128" s="29">
        <f>H129+H134+H137</f>
        <v>0</v>
      </c>
    </row>
    <row r="129" spans="2:8" x14ac:dyDescent="0.3">
      <c r="B129" s="49" t="s">
        <v>87</v>
      </c>
      <c r="C129" s="21" t="s">
        <v>207</v>
      </c>
      <c r="D129" s="3"/>
      <c r="E129" s="3"/>
      <c r="F129" s="3"/>
      <c r="G129" s="3"/>
      <c r="H129" s="9">
        <f>SUM(H130:H133)</f>
        <v>0</v>
      </c>
    </row>
    <row r="130" spans="2:8" x14ac:dyDescent="0.3">
      <c r="B130" s="50" t="s">
        <v>91</v>
      </c>
      <c r="C130" s="5" t="s">
        <v>211</v>
      </c>
      <c r="D130" s="2" t="s">
        <v>147</v>
      </c>
      <c r="E130" s="2"/>
      <c r="F130" s="2"/>
      <c r="G130" s="2"/>
      <c r="H130" s="13"/>
    </row>
    <row r="131" spans="2:8" x14ac:dyDescent="0.3">
      <c r="B131" s="50" t="s">
        <v>257</v>
      </c>
      <c r="C131" s="5" t="s">
        <v>212</v>
      </c>
      <c r="D131" s="2" t="s">
        <v>147</v>
      </c>
      <c r="E131" s="2"/>
      <c r="F131" s="2"/>
      <c r="G131" s="2"/>
      <c r="H131" s="13"/>
    </row>
    <row r="132" spans="2:8" x14ac:dyDescent="0.3">
      <c r="B132" s="50" t="s">
        <v>258</v>
      </c>
      <c r="C132" s="5" t="s">
        <v>213</v>
      </c>
      <c r="D132" s="2" t="s">
        <v>147</v>
      </c>
      <c r="E132" s="2"/>
      <c r="F132" s="2"/>
      <c r="G132" s="2"/>
      <c r="H132" s="13"/>
    </row>
    <row r="133" spans="2:8" x14ac:dyDescent="0.3">
      <c r="B133" s="50" t="s">
        <v>259</v>
      </c>
      <c r="C133" s="5" t="s">
        <v>214</v>
      </c>
      <c r="D133" s="2" t="s">
        <v>147</v>
      </c>
      <c r="E133" s="2"/>
      <c r="F133" s="2"/>
      <c r="G133" s="2"/>
      <c r="H133" s="13"/>
    </row>
    <row r="134" spans="2:8" s="23" customFormat="1" ht="28.8" x14ac:dyDescent="0.3">
      <c r="B134" s="49" t="s">
        <v>88</v>
      </c>
      <c r="C134" s="38" t="s">
        <v>282</v>
      </c>
      <c r="D134" s="25"/>
      <c r="E134" s="25"/>
      <c r="F134" s="25"/>
      <c r="G134" s="25"/>
      <c r="H134" s="28">
        <f>SUM(H135:H136)</f>
        <v>0</v>
      </c>
    </row>
    <row r="135" spans="2:8" s="23" customFormat="1" x14ac:dyDescent="0.3">
      <c r="B135" s="50" t="s">
        <v>91</v>
      </c>
      <c r="C135" s="27" t="s">
        <v>208</v>
      </c>
      <c r="D135" s="24" t="s">
        <v>147</v>
      </c>
      <c r="E135" s="24"/>
      <c r="F135" s="24"/>
      <c r="G135" s="24"/>
      <c r="H135" s="31"/>
    </row>
    <row r="136" spans="2:8" s="23" customFormat="1" x14ac:dyDescent="0.3">
      <c r="B136" s="50" t="s">
        <v>257</v>
      </c>
      <c r="C136" s="27" t="s">
        <v>281</v>
      </c>
      <c r="D136" s="24" t="s">
        <v>147</v>
      </c>
      <c r="E136" s="24"/>
      <c r="F136" s="24"/>
      <c r="G136" s="24"/>
      <c r="H136" s="31"/>
    </row>
    <row r="137" spans="2:8" s="23" customFormat="1" x14ac:dyDescent="0.3">
      <c r="B137" s="49" t="s">
        <v>260</v>
      </c>
      <c r="C137" s="38" t="s">
        <v>209</v>
      </c>
      <c r="D137" s="25"/>
      <c r="E137" s="25"/>
      <c r="F137" s="25"/>
      <c r="G137" s="25"/>
      <c r="H137" s="28">
        <f>G138</f>
        <v>0</v>
      </c>
    </row>
    <row r="138" spans="2:8" s="23" customFormat="1" ht="29.4" thickBot="1" x14ac:dyDescent="0.35">
      <c r="B138" s="57" t="s">
        <v>101</v>
      </c>
      <c r="C138" s="48" t="s">
        <v>210</v>
      </c>
      <c r="D138" s="35" t="s">
        <v>8</v>
      </c>
      <c r="E138" s="35"/>
      <c r="F138" s="35"/>
      <c r="G138" s="35"/>
      <c r="H138" s="36"/>
    </row>
    <row r="139" spans="2:8" ht="15" thickBot="1" x14ac:dyDescent="0.35">
      <c r="B139" s="56"/>
      <c r="C139" s="39" t="s">
        <v>49</v>
      </c>
      <c r="D139" s="33"/>
      <c r="E139" s="33"/>
      <c r="F139" s="33"/>
      <c r="G139" s="33"/>
      <c r="H139" s="34">
        <f>H128+H103+H85+H75+H47+H28+H20+H8+H3</f>
        <v>0</v>
      </c>
    </row>
    <row r="142" spans="2:8" x14ac:dyDescent="0.3">
      <c r="C142" s="22" t="s">
        <v>94</v>
      </c>
    </row>
    <row r="143" spans="2:8" x14ac:dyDescent="0.3">
      <c r="B143" t="s">
        <v>14</v>
      </c>
      <c r="C143" s="22" t="s">
        <v>111</v>
      </c>
    </row>
    <row r="144" spans="2:8" s="23" customFormat="1" ht="28.8" x14ac:dyDescent="0.3">
      <c r="B144" s="23" t="s">
        <v>18</v>
      </c>
      <c r="C144" s="40" t="s">
        <v>216</v>
      </c>
    </row>
    <row r="145" spans="2:3" s="23" customFormat="1" ht="28.8" x14ac:dyDescent="0.3">
      <c r="B145" s="23" t="s">
        <v>22</v>
      </c>
      <c r="C145" s="40" t="s">
        <v>109</v>
      </c>
    </row>
    <row r="146" spans="2:3" x14ac:dyDescent="0.3">
      <c r="B146" s="23" t="s">
        <v>33</v>
      </c>
      <c r="C146" s="22" t="s">
        <v>98</v>
      </c>
    </row>
    <row r="147" spans="2:3" ht="43.2" x14ac:dyDescent="0.3">
      <c r="B147" s="23" t="s">
        <v>38</v>
      </c>
      <c r="C147" s="22" t="s">
        <v>118</v>
      </c>
    </row>
    <row r="148" spans="2:3" ht="28.8" x14ac:dyDescent="0.3">
      <c r="B148" s="23" t="s">
        <v>39</v>
      </c>
      <c r="C148" s="40" t="s">
        <v>280</v>
      </c>
    </row>
    <row r="149" spans="2:3" ht="28.8" x14ac:dyDescent="0.3">
      <c r="B149" s="23" t="s">
        <v>41</v>
      </c>
      <c r="C149" s="22" t="s">
        <v>121</v>
      </c>
    </row>
    <row r="150" spans="2:3" ht="57.6" x14ac:dyDescent="0.3">
      <c r="B150" t="s">
        <v>64</v>
      </c>
      <c r="C150" s="22" t="s">
        <v>289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Koszty kwalifikowane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Alex</cp:lastModifiedBy>
  <dcterms:created xsi:type="dcterms:W3CDTF">2013-03-06T08:24:23Z</dcterms:created>
  <dcterms:modified xsi:type="dcterms:W3CDTF">2020-09-25T06:40:05Z</dcterms:modified>
</cp:coreProperties>
</file>